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b279630f50ff24ee/Dokumenter/Privat/Seniornett/Formelle dokumenter/"/>
    </mc:Choice>
  </mc:AlternateContent>
  <xr:revisionPtr revIDLastSave="0" documentId="8_{C3D92C47-76C5-435A-8727-BE63893011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41" i="1" s="1"/>
  <c r="N36" i="1"/>
  <c r="L36" i="1"/>
  <c r="K36" i="1"/>
  <c r="Q41" i="1"/>
  <c r="N41" i="1" l="1"/>
  <c r="L41" i="1"/>
  <c r="K41" i="1"/>
  <c r="J36" i="1"/>
  <c r="J41" i="1" s="1"/>
  <c r="I36" i="1"/>
  <c r="I41" i="1" s="1"/>
  <c r="F36" i="1"/>
  <c r="F41" i="1" s="1"/>
  <c r="E36" i="1"/>
  <c r="E41" i="1" s="1"/>
  <c r="D36" i="1"/>
  <c r="D41" i="1" s="1"/>
  <c r="O41" i="1"/>
  <c r="M41" i="1"/>
  <c r="H41" i="1"/>
  <c r="G41" i="1"/>
  <c r="E43" i="1" l="1"/>
  <c r="D43" i="1"/>
</calcChain>
</file>

<file path=xl/sharedStrings.xml><?xml version="1.0" encoding="utf-8"?>
<sst xmlns="http://schemas.openxmlformats.org/spreadsheetml/2006/main" count="98" uniqueCount="48">
  <si>
    <t>Dato</t>
  </si>
  <si>
    <t>Bilag</t>
  </si>
  <si>
    <t>Seniornett Nord Odal.  Regnskap 2025</t>
  </si>
  <si>
    <t xml:space="preserve">         Bank</t>
  </si>
  <si>
    <t>Debet</t>
  </si>
  <si>
    <t>Kedit</t>
  </si>
  <si>
    <t xml:space="preserve">Saldo </t>
  </si>
  <si>
    <t>kontorrekv.</t>
  </si>
  <si>
    <t>d</t>
  </si>
  <si>
    <t>k</t>
  </si>
  <si>
    <t>Gjesteforelesere</t>
  </si>
  <si>
    <t>John Erik Drugli.</t>
  </si>
  <si>
    <t>Anne Nygård.</t>
  </si>
  <si>
    <t>Fra seniornett</t>
  </si>
  <si>
    <t xml:space="preserve">Anne Nygård. </t>
  </si>
  <si>
    <t>Anne Nygård</t>
  </si>
  <si>
    <t>Kurs-/materiell</t>
  </si>
  <si>
    <t>Liv Oppegårdsstuen</t>
  </si>
  <si>
    <t>Seniornett</t>
  </si>
  <si>
    <t>Motarbeider as</t>
  </si>
  <si>
    <t>H. Haukerud</t>
  </si>
  <si>
    <t>Milepelen Vertshus</t>
  </si>
  <si>
    <t>Arr. Milepelen</t>
  </si>
  <si>
    <t>TV-aksjonen</t>
  </si>
  <si>
    <t>Tone Haukerud</t>
  </si>
  <si>
    <t>Wenche Bjørnstad</t>
  </si>
  <si>
    <t xml:space="preserve">Ola Haukerud </t>
  </si>
  <si>
    <t>VIPPS</t>
  </si>
  <si>
    <t>Saldo,31.12.2025</t>
  </si>
  <si>
    <t>Kontrollsum</t>
  </si>
  <si>
    <t xml:space="preserve">Ola Haukerud  </t>
  </si>
  <si>
    <t>MVA</t>
  </si>
  <si>
    <t>Nord-Odal  12.januar 2026</t>
  </si>
  <si>
    <t>Ola Haukerud</t>
  </si>
  <si>
    <t>Bank</t>
  </si>
  <si>
    <t>Overførsel</t>
  </si>
  <si>
    <t xml:space="preserve">         diverse</t>
  </si>
  <si>
    <t>Servering kurs</t>
  </si>
  <si>
    <t>merknad</t>
  </si>
  <si>
    <t>blomster</t>
  </si>
  <si>
    <t>kaffekanne</t>
  </si>
  <si>
    <t>Div. utlegg</t>
  </si>
  <si>
    <t>vipps</t>
  </si>
  <si>
    <t>Medlemskont.</t>
  </si>
  <si>
    <t>Ordf. M.fl</t>
  </si>
  <si>
    <t>kjøring</t>
  </si>
  <si>
    <t>data, Jon Erik</t>
  </si>
  <si>
    <t>Kontorrek.     Medlemskontingent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</si>
</sst>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4]d/\ mmm\.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8" xfId="0" applyFont="1" applyBorder="1"/>
    <xf numFmtId="0" fontId="1" fillId="0" borderId="9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right"/>
    </xf>
    <xf numFmtId="0" fontId="1" fillId="0" borderId="7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1" fillId="0" borderId="6" xfId="0" applyFont="1" applyBorder="1"/>
    <xf numFmtId="0" fontId="2" fillId="0" borderId="6" xfId="0" applyFont="1" applyBorder="1"/>
    <xf numFmtId="0" fontId="1" fillId="0" borderId="1" xfId="0" applyFont="1" applyBorder="1"/>
    <xf numFmtId="14" fontId="1" fillId="0" borderId="2" xfId="0" applyNumberFormat="1" applyFont="1" applyBorder="1"/>
    <xf numFmtId="0" fontId="2" fillId="0" borderId="2" xfId="0" applyFont="1" applyBorder="1"/>
    <xf numFmtId="0" fontId="2" fillId="0" borderId="1" xfId="0" applyFont="1" applyBorder="1"/>
    <xf numFmtId="16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/>
    <xf numFmtId="0" fontId="2" fillId="0" borderId="13" xfId="0" applyFont="1" applyBorder="1"/>
    <xf numFmtId="16" fontId="2" fillId="0" borderId="13" xfId="0" applyNumberFormat="1" applyFont="1" applyBorder="1"/>
    <xf numFmtId="0" fontId="2" fillId="0" borderId="11" xfId="0" applyFont="1" applyBorder="1"/>
    <xf numFmtId="0" fontId="1" fillId="0" borderId="3" xfId="0" applyFont="1" applyBorder="1"/>
    <xf numFmtId="2" fontId="1" fillId="0" borderId="12" xfId="0" applyNumberFormat="1" applyFont="1" applyBorder="1"/>
    <xf numFmtId="0" fontId="2" fillId="0" borderId="12" xfId="0" applyFont="1" applyBorder="1"/>
    <xf numFmtId="0" fontId="3" fillId="0" borderId="0" xfId="0" applyFont="1"/>
    <xf numFmtId="0" fontId="1" fillId="0" borderId="14" xfId="0" applyFont="1" applyBorder="1"/>
    <xf numFmtId="0" fontId="1" fillId="0" borderId="12" xfId="0" applyFont="1" applyBorder="1"/>
    <xf numFmtId="0" fontId="1" fillId="0" borderId="11" xfId="0" applyFont="1" applyBorder="1"/>
    <xf numFmtId="2" fontId="1" fillId="0" borderId="11" xfId="0" applyNumberFormat="1" applyFont="1" applyBorder="1"/>
    <xf numFmtId="0" fontId="1" fillId="0" borderId="15" xfId="0" applyFont="1" applyBorder="1"/>
    <xf numFmtId="0" fontId="2" fillId="0" borderId="17" xfId="0" applyFont="1" applyBorder="1"/>
    <xf numFmtId="0" fontId="2" fillId="0" borderId="15" xfId="0" applyFont="1" applyBorder="1"/>
    <xf numFmtId="2" fontId="2" fillId="0" borderId="16" xfId="0" applyNumberFormat="1" applyFont="1" applyBorder="1"/>
    <xf numFmtId="0" fontId="2" fillId="0" borderId="16" xfId="0" applyFont="1" applyBorder="1"/>
    <xf numFmtId="2" fontId="2" fillId="0" borderId="15" xfId="0" applyNumberFormat="1" applyFont="1" applyBorder="1"/>
    <xf numFmtId="2" fontId="1" fillId="0" borderId="16" xfId="0" applyNumberFormat="1" applyFont="1" applyBorder="1"/>
    <xf numFmtId="0" fontId="2" fillId="0" borderId="18" xfId="0" applyFont="1" applyBorder="1"/>
    <xf numFmtId="16" fontId="2" fillId="0" borderId="2" xfId="0" applyNumberFormat="1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2" fontId="2" fillId="0" borderId="21" xfId="0" applyNumberFormat="1" applyFont="1" applyBorder="1"/>
    <xf numFmtId="2" fontId="2" fillId="0" borderId="20" xfId="0" applyNumberFormat="1" applyFont="1" applyBorder="1"/>
    <xf numFmtId="2" fontId="2" fillId="0" borderId="22" xfId="0" applyNumberFormat="1" applyFont="1" applyBorder="1"/>
    <xf numFmtId="0" fontId="2" fillId="0" borderId="19" xfId="0" applyFont="1" applyBorder="1"/>
    <xf numFmtId="2" fontId="2" fillId="0" borderId="23" xfId="0" applyNumberFormat="1" applyFont="1" applyBorder="1"/>
    <xf numFmtId="2" fontId="2" fillId="0" borderId="25" xfId="0" applyNumberFormat="1" applyFont="1" applyBorder="1"/>
    <xf numFmtId="2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2" fontId="1" fillId="0" borderId="15" xfId="0" applyNumberFormat="1" applyFont="1" applyBorder="1"/>
    <xf numFmtId="0" fontId="0" fillId="0" borderId="30" xfId="0" applyBorder="1"/>
    <xf numFmtId="0" fontId="0" fillId="0" borderId="31" xfId="0" applyBorder="1"/>
    <xf numFmtId="2" fontId="2" fillId="0" borderId="29" xfId="0" applyNumberFormat="1" applyFont="1" applyBorder="1"/>
    <xf numFmtId="0" fontId="2" fillId="0" borderId="34" xfId="0" applyFont="1" applyBorder="1"/>
    <xf numFmtId="0" fontId="2" fillId="0" borderId="29" xfId="0" applyFont="1" applyBorder="1"/>
    <xf numFmtId="0" fontId="2" fillId="0" borderId="33" xfId="0" applyFont="1" applyBorder="1"/>
    <xf numFmtId="0" fontId="2" fillId="0" borderId="35" xfId="0" applyFont="1" applyBorder="1"/>
    <xf numFmtId="0" fontId="2" fillId="0" borderId="36" xfId="0" applyFont="1" applyBorder="1"/>
    <xf numFmtId="2" fontId="2" fillId="0" borderId="24" xfId="0" applyNumberFormat="1" applyFont="1" applyBorder="1"/>
    <xf numFmtId="0" fontId="0" fillId="0" borderId="35" xfId="0" applyBorder="1"/>
    <xf numFmtId="0" fontId="0" fillId="0" borderId="36" xfId="0" applyBorder="1"/>
    <xf numFmtId="0" fontId="0" fillId="0" borderId="22" xfId="0" applyBorder="1"/>
    <xf numFmtId="0" fontId="0" fillId="0" borderId="23" xfId="0" applyBorder="1"/>
    <xf numFmtId="0" fontId="3" fillId="0" borderId="22" xfId="0" applyFont="1" applyBorder="1"/>
    <xf numFmtId="0" fontId="3" fillId="0" borderId="24" xfId="0" applyFont="1" applyBorder="1"/>
    <xf numFmtId="0" fontId="0" fillId="0" borderId="25" xfId="0" applyBorder="1"/>
    <xf numFmtId="0" fontId="3" fillId="0" borderId="30" xfId="0" applyFont="1" applyBorder="1"/>
    <xf numFmtId="0" fontId="0" fillId="0" borderId="24" xfId="0" applyBorder="1"/>
    <xf numFmtId="0" fontId="3" fillId="0" borderId="20" xfId="0" applyFont="1" applyBorder="1"/>
    <xf numFmtId="0" fontId="0" fillId="0" borderId="21" xfId="0" applyBorder="1"/>
    <xf numFmtId="0" fontId="3" fillId="0" borderId="15" xfId="0" applyFont="1" applyBorder="1"/>
    <xf numFmtId="0" fontId="0" fillId="0" borderId="16" xfId="0" applyBorder="1"/>
    <xf numFmtId="0" fontId="1" fillId="0" borderId="37" xfId="0" applyFont="1" applyBorder="1"/>
    <xf numFmtId="0" fontId="1" fillId="0" borderId="19" xfId="0" applyFont="1" applyBorder="1"/>
    <xf numFmtId="0" fontId="2" fillId="0" borderId="32" xfId="0" applyFont="1" applyBorder="1"/>
    <xf numFmtId="2" fontId="1" fillId="0" borderId="26" xfId="0" applyNumberFormat="1" applyFont="1" applyBorder="1"/>
    <xf numFmtId="0" fontId="1" fillId="0" borderId="35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22" xfId="0" applyFont="1" applyBorder="1"/>
    <xf numFmtId="0" fontId="1" fillId="0" borderId="27" xfId="0" applyFont="1" applyBorder="1"/>
    <xf numFmtId="0" fontId="1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tabSelected="1" topLeftCell="A16" workbookViewId="0">
      <selection activeCell="I44" sqref="I44"/>
    </sheetView>
  </sheetViews>
  <sheetFormatPr baseColWidth="10" defaultRowHeight="14.5" x14ac:dyDescent="0.35"/>
  <cols>
    <col min="1" max="1" width="14" customWidth="1"/>
    <col min="2" max="2" width="8.81640625" customWidth="1"/>
    <col min="3" max="3" width="4.26953125" customWidth="1"/>
    <col min="4" max="4" width="7.54296875" customWidth="1"/>
    <col min="5" max="5" width="7.1796875" customWidth="1"/>
    <col min="6" max="6" width="7.453125" customWidth="1"/>
    <col min="7" max="7" width="1.81640625" customWidth="1"/>
    <col min="8" max="8" width="3.7265625" customWidth="1"/>
    <col min="9" max="9" width="8" customWidth="1"/>
    <col min="10" max="10" width="6.81640625" customWidth="1"/>
    <col min="11" max="11" width="8" customWidth="1"/>
    <col min="12" max="12" width="7.81640625" customWidth="1"/>
    <col min="13" max="13" width="5.453125" customWidth="1"/>
    <col min="14" max="14" width="6.453125" customWidth="1"/>
    <col min="15" max="15" width="6.26953125" customWidth="1"/>
    <col min="16" max="16" width="6.54296875" customWidth="1"/>
    <col min="17" max="17" width="6.453125" customWidth="1"/>
    <col min="18" max="18" width="6.54296875" customWidth="1"/>
    <col min="19" max="19" width="6.81640625" customWidth="1"/>
    <col min="20" max="20" width="8.26953125" customWidth="1"/>
    <col min="21" max="22" width="7.26953125" customWidth="1"/>
    <col min="23" max="23" width="7.7265625" customWidth="1"/>
  </cols>
  <sheetData>
    <row r="1" spans="1:19" ht="15" thickBot="1" x14ac:dyDescent="0.4">
      <c r="A1" s="1" t="s">
        <v>2</v>
      </c>
      <c r="B1" s="1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</row>
    <row r="2" spans="1:19" x14ac:dyDescent="0.35">
      <c r="A2" s="2"/>
      <c r="B2" s="4" t="s">
        <v>0</v>
      </c>
      <c r="C2" s="4" t="s">
        <v>1</v>
      </c>
      <c r="D2" s="5" t="s">
        <v>3</v>
      </c>
      <c r="E2" s="3"/>
      <c r="F2" s="7" t="s">
        <v>7</v>
      </c>
      <c r="G2" s="8"/>
      <c r="H2" s="7" t="s">
        <v>43</v>
      </c>
      <c r="I2" s="8"/>
      <c r="J2" s="7" t="s">
        <v>16</v>
      </c>
      <c r="K2" s="8"/>
      <c r="L2" s="7" t="s">
        <v>10</v>
      </c>
      <c r="M2" s="6"/>
      <c r="N2" s="7" t="s">
        <v>37</v>
      </c>
      <c r="O2" s="6"/>
      <c r="P2" s="56" t="s">
        <v>36</v>
      </c>
      <c r="Q2" s="57"/>
      <c r="R2" s="56" t="s">
        <v>38</v>
      </c>
      <c r="S2" s="57"/>
    </row>
    <row r="3" spans="1:19" ht="15" thickBot="1" x14ac:dyDescent="0.4">
      <c r="A3" s="2"/>
      <c r="B3" s="9"/>
      <c r="C3" s="9"/>
      <c r="D3" s="10" t="s">
        <v>4</v>
      </c>
      <c r="E3" s="83" t="s">
        <v>5</v>
      </c>
      <c r="F3" s="12" t="s">
        <v>8</v>
      </c>
      <c r="G3" s="13" t="s">
        <v>9</v>
      </c>
      <c r="H3" s="14" t="s">
        <v>8</v>
      </c>
      <c r="I3" s="11" t="s">
        <v>9</v>
      </c>
      <c r="J3" s="14" t="s">
        <v>8</v>
      </c>
      <c r="K3" s="11" t="s">
        <v>9</v>
      </c>
      <c r="L3" s="15" t="s">
        <v>8</v>
      </c>
      <c r="M3" s="13" t="s">
        <v>9</v>
      </c>
      <c r="N3" s="15" t="s">
        <v>8</v>
      </c>
      <c r="O3" s="13" t="s">
        <v>9</v>
      </c>
      <c r="P3" s="58" t="s">
        <v>8</v>
      </c>
      <c r="Q3" s="59" t="s">
        <v>9</v>
      </c>
      <c r="R3" s="61"/>
      <c r="S3" s="62"/>
    </row>
    <row r="4" spans="1:19" x14ac:dyDescent="0.35">
      <c r="A4" s="16" t="s">
        <v>6</v>
      </c>
      <c r="B4" s="17">
        <v>45657</v>
      </c>
      <c r="C4" s="84"/>
      <c r="D4" s="87">
        <v>39831.56</v>
      </c>
      <c r="E4" s="88"/>
      <c r="F4" s="85"/>
      <c r="G4" s="44"/>
      <c r="H4" s="43"/>
      <c r="I4" s="44"/>
      <c r="J4" s="67"/>
      <c r="K4" s="68"/>
      <c r="L4" s="67"/>
      <c r="M4" s="68"/>
      <c r="N4" s="67"/>
      <c r="O4" s="68"/>
      <c r="P4" s="70"/>
      <c r="Q4" s="71"/>
      <c r="R4" s="70"/>
      <c r="S4" s="71"/>
    </row>
    <row r="5" spans="1:19" x14ac:dyDescent="0.35">
      <c r="A5" s="19" t="s">
        <v>11</v>
      </c>
      <c r="B5" s="20">
        <v>45663</v>
      </c>
      <c r="C5" s="35">
        <v>1</v>
      </c>
      <c r="D5" s="89"/>
      <c r="E5" s="46">
        <v>203.25</v>
      </c>
      <c r="F5" s="65">
        <v>203.25</v>
      </c>
      <c r="G5" s="46"/>
      <c r="H5" s="45"/>
      <c r="I5" s="46"/>
      <c r="J5" s="45"/>
      <c r="K5" s="46"/>
      <c r="L5" s="45"/>
      <c r="M5" s="46"/>
      <c r="N5" s="45"/>
      <c r="O5" s="46"/>
      <c r="P5" s="72"/>
      <c r="Q5" s="73"/>
      <c r="R5" s="72"/>
      <c r="S5" s="73"/>
    </row>
    <row r="6" spans="1:19" x14ac:dyDescent="0.35">
      <c r="A6" s="19" t="s">
        <v>12</v>
      </c>
      <c r="B6" s="20">
        <v>45671</v>
      </c>
      <c r="C6" s="35">
        <v>2</v>
      </c>
      <c r="D6" s="45"/>
      <c r="E6" s="53">
        <v>423</v>
      </c>
      <c r="F6" s="65"/>
      <c r="G6" s="46"/>
      <c r="H6" s="45"/>
      <c r="I6" s="46"/>
      <c r="J6" s="45"/>
      <c r="K6" s="46"/>
      <c r="L6" s="45"/>
      <c r="M6" s="46"/>
      <c r="N6" s="51">
        <v>423</v>
      </c>
      <c r="O6" s="46"/>
      <c r="P6" s="72"/>
      <c r="Q6" s="73"/>
      <c r="R6" s="72"/>
      <c r="S6" s="73"/>
    </row>
    <row r="7" spans="1:19" x14ac:dyDescent="0.35">
      <c r="A7" s="19" t="s">
        <v>13</v>
      </c>
      <c r="B7" s="21">
        <v>45679</v>
      </c>
      <c r="C7" s="35">
        <v>3</v>
      </c>
      <c r="D7" s="51">
        <v>8696</v>
      </c>
      <c r="E7" s="46"/>
      <c r="F7" s="65"/>
      <c r="G7" s="46"/>
      <c r="H7" s="45"/>
      <c r="I7" s="53"/>
      <c r="J7" s="45"/>
      <c r="K7" s="53">
        <v>8696</v>
      </c>
      <c r="L7" s="45"/>
      <c r="M7" s="46"/>
      <c r="N7" s="45"/>
      <c r="O7" s="46"/>
      <c r="P7" s="72"/>
      <c r="Q7" s="73"/>
      <c r="R7" s="72"/>
      <c r="S7" s="73"/>
    </row>
    <row r="8" spans="1:19" x14ac:dyDescent="0.35">
      <c r="A8" s="19" t="s">
        <v>14</v>
      </c>
      <c r="B8" s="20">
        <v>45741</v>
      </c>
      <c r="C8" s="35">
        <v>4</v>
      </c>
      <c r="D8" s="51"/>
      <c r="E8" s="53">
        <v>638.29999999999995</v>
      </c>
      <c r="F8" s="65"/>
      <c r="G8" s="46"/>
      <c r="H8" s="45"/>
      <c r="I8" s="46"/>
      <c r="J8" s="45"/>
      <c r="K8" s="46"/>
      <c r="L8" s="45"/>
      <c r="M8" s="46"/>
      <c r="N8" s="51">
        <v>638.29999999999995</v>
      </c>
      <c r="O8" s="46"/>
      <c r="P8" s="72"/>
      <c r="Q8" s="73"/>
      <c r="R8" s="72"/>
      <c r="S8" s="73"/>
    </row>
    <row r="9" spans="1:19" x14ac:dyDescent="0.35">
      <c r="A9" s="22" t="s">
        <v>11</v>
      </c>
      <c r="B9" s="20">
        <v>45741</v>
      </c>
      <c r="C9" s="35">
        <v>5</v>
      </c>
      <c r="D9" s="51"/>
      <c r="E9" s="53">
        <v>316</v>
      </c>
      <c r="F9" s="63">
        <v>316</v>
      </c>
      <c r="G9" s="46"/>
      <c r="H9" s="45"/>
      <c r="I9" s="46"/>
      <c r="J9" s="45"/>
      <c r="K9" s="46"/>
      <c r="L9" s="45"/>
      <c r="M9" s="46"/>
      <c r="N9" s="45"/>
      <c r="O9" s="46"/>
      <c r="P9" s="72"/>
      <c r="Q9" s="73"/>
      <c r="R9" s="72"/>
      <c r="S9" s="73"/>
    </row>
    <row r="10" spans="1:19" x14ac:dyDescent="0.35">
      <c r="A10" s="19" t="s">
        <v>30</v>
      </c>
      <c r="B10" s="20">
        <v>45747</v>
      </c>
      <c r="C10" s="35">
        <v>6</v>
      </c>
      <c r="D10" s="45"/>
      <c r="E10" s="53">
        <v>600</v>
      </c>
      <c r="F10" s="65"/>
      <c r="G10" s="46"/>
      <c r="H10" s="45"/>
      <c r="I10" s="46"/>
      <c r="J10" s="51">
        <v>600</v>
      </c>
      <c r="K10" s="46"/>
      <c r="L10" s="45"/>
      <c r="M10" s="46"/>
      <c r="N10" s="45"/>
      <c r="O10" s="46"/>
      <c r="P10" s="72"/>
      <c r="Q10" s="73"/>
      <c r="R10" s="72"/>
      <c r="S10" s="73"/>
    </row>
    <row r="11" spans="1:19" x14ac:dyDescent="0.35">
      <c r="A11" s="19" t="s">
        <v>13</v>
      </c>
      <c r="B11" s="20">
        <v>45747</v>
      </c>
      <c r="C11" s="35">
        <v>7</v>
      </c>
      <c r="D11" s="51">
        <v>12425</v>
      </c>
      <c r="E11" s="53"/>
      <c r="F11" s="65"/>
      <c r="G11" s="46"/>
      <c r="H11" s="45"/>
      <c r="I11" s="53">
        <v>12425</v>
      </c>
      <c r="J11" s="45"/>
      <c r="K11" s="46"/>
      <c r="L11" s="45"/>
      <c r="M11" s="46"/>
      <c r="N11" s="45"/>
      <c r="O11" s="46"/>
      <c r="P11" s="72"/>
      <c r="Q11" s="73"/>
      <c r="R11" s="72"/>
      <c r="S11" s="73"/>
    </row>
    <row r="12" spans="1:19" x14ac:dyDescent="0.35">
      <c r="A12" s="19" t="s">
        <v>15</v>
      </c>
      <c r="B12" s="20">
        <v>45748</v>
      </c>
      <c r="C12" s="35">
        <v>8</v>
      </c>
      <c r="D12" s="45"/>
      <c r="E12" s="53">
        <v>59.6</v>
      </c>
      <c r="F12" s="65"/>
      <c r="G12" s="46"/>
      <c r="H12" s="45"/>
      <c r="I12" s="46"/>
      <c r="J12" s="45"/>
      <c r="K12" s="46"/>
      <c r="L12" s="45"/>
      <c r="M12" s="46"/>
      <c r="N12" s="51">
        <v>59.6</v>
      </c>
      <c r="O12" s="46"/>
      <c r="P12" s="72"/>
      <c r="Q12" s="73"/>
      <c r="R12" s="72"/>
      <c r="S12" s="73"/>
    </row>
    <row r="13" spans="1:19" x14ac:dyDescent="0.35">
      <c r="A13" s="19" t="s">
        <v>11</v>
      </c>
      <c r="B13" s="20">
        <v>45758</v>
      </c>
      <c r="C13" s="35">
        <v>9</v>
      </c>
      <c r="D13" s="45"/>
      <c r="E13" s="53">
        <v>316</v>
      </c>
      <c r="F13" s="63">
        <v>316</v>
      </c>
      <c r="G13" s="46"/>
      <c r="H13" s="45"/>
      <c r="I13" s="46"/>
      <c r="J13" s="45"/>
      <c r="K13" s="46"/>
      <c r="L13" s="45"/>
      <c r="M13" s="46"/>
      <c r="N13" s="45"/>
      <c r="O13" s="46"/>
      <c r="P13" s="72"/>
      <c r="Q13" s="73"/>
      <c r="R13" s="72"/>
      <c r="S13" s="73"/>
    </row>
    <row r="14" spans="1:19" x14ac:dyDescent="0.35">
      <c r="A14" s="19" t="s">
        <v>11</v>
      </c>
      <c r="B14" s="20">
        <v>45758</v>
      </c>
      <c r="C14" s="35">
        <v>10</v>
      </c>
      <c r="D14" s="51"/>
      <c r="E14" s="53">
        <v>3490</v>
      </c>
      <c r="F14" s="65"/>
      <c r="G14" s="46"/>
      <c r="H14" s="45"/>
      <c r="I14" s="46"/>
      <c r="J14" s="45"/>
      <c r="K14" s="46"/>
      <c r="L14" s="45"/>
      <c r="M14" s="46"/>
      <c r="N14" s="51"/>
      <c r="O14" s="46"/>
      <c r="P14" s="51">
        <v>3490</v>
      </c>
      <c r="Q14" s="73"/>
      <c r="R14" s="72" t="s">
        <v>46</v>
      </c>
      <c r="S14" s="73"/>
    </row>
    <row r="15" spans="1:19" x14ac:dyDescent="0.35">
      <c r="A15" s="19" t="s">
        <v>15</v>
      </c>
      <c r="B15" s="20">
        <v>45776</v>
      </c>
      <c r="C15" s="35">
        <v>11</v>
      </c>
      <c r="D15" s="45"/>
      <c r="E15" s="53">
        <v>129</v>
      </c>
      <c r="F15" s="65"/>
      <c r="G15" s="46"/>
      <c r="H15" s="45"/>
      <c r="I15" s="46"/>
      <c r="J15" s="45"/>
      <c r="K15" s="46"/>
      <c r="L15" s="51"/>
      <c r="M15" s="46"/>
      <c r="N15" s="51">
        <v>129</v>
      </c>
      <c r="O15" s="46"/>
      <c r="P15" s="72"/>
      <c r="Q15" s="73"/>
      <c r="R15" s="72"/>
      <c r="S15" s="73"/>
    </row>
    <row r="16" spans="1:19" x14ac:dyDescent="0.35">
      <c r="A16" s="19" t="s">
        <v>11</v>
      </c>
      <c r="B16" s="20">
        <v>45790</v>
      </c>
      <c r="C16" s="35">
        <v>12</v>
      </c>
      <c r="D16" s="51"/>
      <c r="E16" s="53">
        <v>350</v>
      </c>
      <c r="F16" s="65"/>
      <c r="G16" s="46"/>
      <c r="H16" s="45"/>
      <c r="I16" s="46"/>
      <c r="J16" s="45"/>
      <c r="K16" s="46"/>
      <c r="L16" s="51">
        <v>350</v>
      </c>
      <c r="M16" s="46"/>
      <c r="N16" s="45"/>
      <c r="O16" s="46"/>
      <c r="P16" s="72"/>
      <c r="Q16" s="73"/>
      <c r="R16" s="72" t="s">
        <v>39</v>
      </c>
      <c r="S16" s="73"/>
    </row>
    <row r="17" spans="1:19" x14ac:dyDescent="0.35">
      <c r="A17" s="19" t="s">
        <v>15</v>
      </c>
      <c r="B17" s="20">
        <v>45805</v>
      </c>
      <c r="C17" s="35">
        <v>13</v>
      </c>
      <c r="D17" s="45"/>
      <c r="E17" s="53">
        <v>236.55</v>
      </c>
      <c r="F17" s="65"/>
      <c r="G17" s="46"/>
      <c r="H17" s="45"/>
      <c r="I17" s="46"/>
      <c r="J17" s="45"/>
      <c r="K17" s="46"/>
      <c r="L17" s="45"/>
      <c r="M17" s="46"/>
      <c r="N17" s="45">
        <v>236.55</v>
      </c>
      <c r="O17" s="46"/>
      <c r="P17" s="72"/>
      <c r="Q17" s="73"/>
      <c r="R17" s="72"/>
      <c r="S17" s="73"/>
    </row>
    <row r="18" spans="1:19" x14ac:dyDescent="0.35">
      <c r="A18" s="19" t="s">
        <v>17</v>
      </c>
      <c r="B18" s="20">
        <v>45805</v>
      </c>
      <c r="C18" s="35">
        <v>14</v>
      </c>
      <c r="D18" s="51"/>
      <c r="E18" s="53">
        <v>279</v>
      </c>
      <c r="F18" s="65"/>
      <c r="G18" s="46"/>
      <c r="H18" s="45"/>
      <c r="I18" s="46"/>
      <c r="J18" s="45"/>
      <c r="K18" s="46"/>
      <c r="L18" s="45"/>
      <c r="M18" s="46"/>
      <c r="N18" s="51">
        <v>279</v>
      </c>
      <c r="O18" s="46"/>
      <c r="P18" s="72"/>
      <c r="Q18" s="73"/>
      <c r="R18" s="72" t="s">
        <v>40</v>
      </c>
      <c r="S18" s="73"/>
    </row>
    <row r="19" spans="1:19" x14ac:dyDescent="0.35">
      <c r="A19" s="19" t="s">
        <v>15</v>
      </c>
      <c r="B19" s="20">
        <v>45825</v>
      </c>
      <c r="C19" s="35">
        <v>15</v>
      </c>
      <c r="D19" s="45"/>
      <c r="E19" s="53">
        <v>545</v>
      </c>
      <c r="F19" s="65"/>
      <c r="G19" s="46"/>
      <c r="H19" s="45"/>
      <c r="I19" s="46"/>
      <c r="J19" s="45"/>
      <c r="K19" s="46"/>
      <c r="L19" s="51">
        <v>545</v>
      </c>
      <c r="M19" s="46"/>
      <c r="N19" s="45"/>
      <c r="O19" s="46"/>
      <c r="P19" s="72"/>
      <c r="Q19" s="73"/>
      <c r="R19" s="72" t="s">
        <v>39</v>
      </c>
      <c r="S19" s="73"/>
    </row>
    <row r="20" spans="1:19" x14ac:dyDescent="0.35">
      <c r="A20" s="19" t="s">
        <v>18</v>
      </c>
      <c r="B20" s="20">
        <v>45832</v>
      </c>
      <c r="C20" s="35">
        <v>16</v>
      </c>
      <c r="D20" s="51">
        <v>11626</v>
      </c>
      <c r="E20" s="46"/>
      <c r="F20" s="65"/>
      <c r="G20" s="46"/>
      <c r="H20" s="45"/>
      <c r="I20" s="46"/>
      <c r="J20" s="45"/>
      <c r="K20" s="53">
        <v>11626</v>
      </c>
      <c r="L20" s="45"/>
      <c r="M20" s="46"/>
      <c r="N20" s="45"/>
      <c r="O20" s="46"/>
      <c r="P20" s="72"/>
      <c r="Q20" s="73"/>
      <c r="R20" s="72"/>
      <c r="S20" s="73"/>
    </row>
    <row r="21" spans="1:19" x14ac:dyDescent="0.35">
      <c r="A21" s="19" t="s">
        <v>11</v>
      </c>
      <c r="B21" s="20">
        <v>45834</v>
      </c>
      <c r="C21" s="35">
        <v>17</v>
      </c>
      <c r="D21" s="51"/>
      <c r="E21" s="53">
        <v>468</v>
      </c>
      <c r="F21" s="65"/>
      <c r="G21" s="46"/>
      <c r="H21" s="45"/>
      <c r="I21" s="46"/>
      <c r="J21" s="45"/>
      <c r="K21" s="46"/>
      <c r="L21" s="45"/>
      <c r="M21" s="46"/>
      <c r="N21" s="51"/>
      <c r="O21" s="46"/>
      <c r="P21" s="51">
        <v>468</v>
      </c>
      <c r="Q21" s="73"/>
      <c r="R21" s="72" t="s">
        <v>45</v>
      </c>
      <c r="S21" s="73"/>
    </row>
    <row r="22" spans="1:19" x14ac:dyDescent="0.35">
      <c r="A22" s="19" t="s">
        <v>19</v>
      </c>
      <c r="B22" s="20">
        <v>45841</v>
      </c>
      <c r="C22" s="35">
        <v>18</v>
      </c>
      <c r="D22" s="51"/>
      <c r="E22" s="53">
        <v>12000</v>
      </c>
      <c r="F22" s="65"/>
      <c r="G22" s="46"/>
      <c r="H22" s="45"/>
      <c r="I22" s="46"/>
      <c r="J22" s="45"/>
      <c r="K22" s="46"/>
      <c r="L22" s="51">
        <v>12000</v>
      </c>
      <c r="M22" s="46"/>
      <c r="N22" s="45"/>
      <c r="O22" s="46"/>
      <c r="P22" s="72"/>
      <c r="Q22" s="73"/>
      <c r="R22" s="72" t="s">
        <v>20</v>
      </c>
      <c r="S22" s="73"/>
    </row>
    <row r="23" spans="1:19" x14ac:dyDescent="0.35">
      <c r="A23" s="19" t="s">
        <v>11</v>
      </c>
      <c r="B23" s="20">
        <v>45908</v>
      </c>
      <c r="C23" s="35">
        <v>19</v>
      </c>
      <c r="D23" s="51"/>
      <c r="E23" s="53">
        <v>900</v>
      </c>
      <c r="F23" s="65"/>
      <c r="G23" s="46"/>
      <c r="H23" s="45"/>
      <c r="I23" s="46"/>
      <c r="J23" s="45"/>
      <c r="K23" s="46"/>
      <c r="L23" s="51">
        <v>900</v>
      </c>
      <c r="M23" s="46"/>
      <c r="N23" s="45"/>
      <c r="O23" s="46"/>
      <c r="P23" s="72"/>
      <c r="Q23" s="73"/>
      <c r="R23" s="72" t="s">
        <v>39</v>
      </c>
      <c r="S23" s="73"/>
    </row>
    <row r="24" spans="1:19" x14ac:dyDescent="0.35">
      <c r="A24" s="19" t="s">
        <v>21</v>
      </c>
      <c r="B24" s="20">
        <v>45915</v>
      </c>
      <c r="C24" s="35">
        <v>20</v>
      </c>
      <c r="D24" s="51"/>
      <c r="E24" s="53">
        <v>3430</v>
      </c>
      <c r="F24" s="65"/>
      <c r="G24" s="46"/>
      <c r="H24" s="45"/>
      <c r="I24" s="46"/>
      <c r="J24" s="45"/>
      <c r="K24" s="46"/>
      <c r="L24" s="45"/>
      <c r="M24" s="46"/>
      <c r="N24" s="51"/>
      <c r="O24" s="46"/>
      <c r="P24" s="51">
        <v>3430</v>
      </c>
      <c r="Q24" s="73"/>
      <c r="R24" s="72" t="s">
        <v>22</v>
      </c>
      <c r="S24" s="73"/>
    </row>
    <row r="25" spans="1:19" x14ac:dyDescent="0.35">
      <c r="A25" s="19" t="s">
        <v>15</v>
      </c>
      <c r="B25" s="20">
        <v>45917</v>
      </c>
      <c r="C25" s="35">
        <v>21</v>
      </c>
      <c r="D25" s="45"/>
      <c r="E25" s="53">
        <v>880.25</v>
      </c>
      <c r="F25" s="63">
        <v>880.25</v>
      </c>
      <c r="G25" s="46"/>
      <c r="H25" s="45"/>
      <c r="I25" s="46"/>
      <c r="J25" s="45"/>
      <c r="K25" s="46"/>
      <c r="L25" s="45"/>
      <c r="M25" s="46"/>
      <c r="N25" s="45"/>
      <c r="O25" s="46"/>
      <c r="P25" s="72"/>
      <c r="Q25" s="73"/>
      <c r="R25" s="72"/>
      <c r="S25" s="73"/>
    </row>
    <row r="26" spans="1:19" x14ac:dyDescent="0.35">
      <c r="A26" s="19" t="s">
        <v>15</v>
      </c>
      <c r="B26" s="20">
        <v>45931</v>
      </c>
      <c r="C26" s="35">
        <v>22</v>
      </c>
      <c r="D26" s="51"/>
      <c r="E26" s="53">
        <v>119.7</v>
      </c>
      <c r="F26" s="65"/>
      <c r="G26" s="46"/>
      <c r="H26" s="45"/>
      <c r="I26" s="46"/>
      <c r="J26" s="45"/>
      <c r="K26" s="46"/>
      <c r="L26" s="45"/>
      <c r="M26" s="46"/>
      <c r="N26" s="51">
        <v>119.7</v>
      </c>
      <c r="O26" s="46"/>
      <c r="P26" s="72"/>
      <c r="Q26" s="73"/>
      <c r="R26" s="72"/>
      <c r="S26" s="73"/>
    </row>
    <row r="27" spans="1:19" x14ac:dyDescent="0.35">
      <c r="A27" s="19" t="s">
        <v>15</v>
      </c>
      <c r="B27" s="20">
        <v>45931</v>
      </c>
      <c r="C27" s="35">
        <v>23</v>
      </c>
      <c r="D27" s="51"/>
      <c r="E27" s="53">
        <v>146.1</v>
      </c>
      <c r="F27" s="63">
        <v>146.1</v>
      </c>
      <c r="G27" s="46"/>
      <c r="H27" s="45"/>
      <c r="I27" s="46"/>
      <c r="J27" s="45"/>
      <c r="K27" s="46"/>
      <c r="L27" s="45"/>
      <c r="M27" s="46"/>
      <c r="N27" s="45"/>
      <c r="O27" s="46"/>
      <c r="P27" s="72"/>
      <c r="Q27" s="73"/>
      <c r="R27" s="72"/>
      <c r="S27" s="73"/>
    </row>
    <row r="28" spans="1:19" x14ac:dyDescent="0.35">
      <c r="A28" s="19" t="s">
        <v>15</v>
      </c>
      <c r="B28" s="20">
        <v>45944</v>
      </c>
      <c r="C28" s="35">
        <v>24</v>
      </c>
      <c r="D28" s="51"/>
      <c r="E28" s="53">
        <v>202.5</v>
      </c>
      <c r="F28" s="65"/>
      <c r="G28" s="46"/>
      <c r="H28" s="45"/>
      <c r="I28" s="46"/>
      <c r="J28" s="45"/>
      <c r="K28" s="46"/>
      <c r="L28" s="45"/>
      <c r="M28" s="46"/>
      <c r="N28" s="51">
        <v>202.5</v>
      </c>
      <c r="O28" s="46"/>
      <c r="P28" s="72"/>
      <c r="Q28" s="73"/>
      <c r="R28" s="72"/>
      <c r="S28" s="73"/>
    </row>
    <row r="29" spans="1:19" x14ac:dyDescent="0.35">
      <c r="A29" s="19" t="s">
        <v>23</v>
      </c>
      <c r="B29" s="20">
        <v>45950</v>
      </c>
      <c r="C29" s="35">
        <v>25</v>
      </c>
      <c r="D29" s="51"/>
      <c r="E29" s="53">
        <v>1000</v>
      </c>
      <c r="F29" s="65"/>
      <c r="G29" s="46"/>
      <c r="H29" s="45"/>
      <c r="I29" s="46"/>
      <c r="J29" s="45"/>
      <c r="K29" s="46"/>
      <c r="L29" s="45"/>
      <c r="M29" s="46"/>
      <c r="N29" s="51"/>
      <c r="O29" s="46"/>
      <c r="P29" s="51">
        <v>1000</v>
      </c>
      <c r="Q29" s="73"/>
      <c r="R29" s="72" t="s">
        <v>23</v>
      </c>
      <c r="S29" s="73"/>
    </row>
    <row r="30" spans="1:19" x14ac:dyDescent="0.35">
      <c r="A30" s="19" t="s">
        <v>18</v>
      </c>
      <c r="B30" s="20">
        <v>45954</v>
      </c>
      <c r="C30" s="35">
        <v>26</v>
      </c>
      <c r="D30" s="51">
        <v>1400</v>
      </c>
      <c r="E30" s="53"/>
      <c r="F30" s="65"/>
      <c r="G30" s="46"/>
      <c r="H30" s="45"/>
      <c r="I30" s="53">
        <v>1400</v>
      </c>
      <c r="J30" s="45"/>
      <c r="K30" s="53"/>
      <c r="L30" s="45"/>
      <c r="M30" s="46"/>
      <c r="N30" s="45"/>
      <c r="O30" s="46"/>
      <c r="P30" s="72"/>
      <c r="Q30" s="73"/>
      <c r="R30" s="72"/>
      <c r="S30" s="73"/>
    </row>
    <row r="31" spans="1:19" x14ac:dyDescent="0.35">
      <c r="A31" s="19" t="s">
        <v>24</v>
      </c>
      <c r="B31" s="20">
        <v>45959</v>
      </c>
      <c r="C31" s="35">
        <v>27</v>
      </c>
      <c r="D31" s="45"/>
      <c r="E31" s="53">
        <v>291.60000000000002</v>
      </c>
      <c r="F31" s="65"/>
      <c r="G31" s="46"/>
      <c r="H31" s="45"/>
      <c r="I31" s="46"/>
      <c r="J31" s="45"/>
      <c r="K31" s="46"/>
      <c r="L31" s="45"/>
      <c r="M31" s="46"/>
      <c r="N31" s="51">
        <v>291.60000000000002</v>
      </c>
      <c r="O31" s="46"/>
      <c r="P31" s="72"/>
      <c r="Q31" s="73"/>
      <c r="R31" s="72"/>
      <c r="S31" s="73"/>
    </row>
    <row r="32" spans="1:19" x14ac:dyDescent="0.35">
      <c r="A32" s="19" t="s">
        <v>25</v>
      </c>
      <c r="B32" s="20">
        <v>45974</v>
      </c>
      <c r="C32" s="35">
        <v>28</v>
      </c>
      <c r="D32" s="45"/>
      <c r="E32" s="53">
        <v>147.5</v>
      </c>
      <c r="F32" s="65"/>
      <c r="G32" s="46"/>
      <c r="H32" s="45"/>
      <c r="I32" s="46"/>
      <c r="J32" s="45"/>
      <c r="K32" s="46"/>
      <c r="L32" s="45"/>
      <c r="M32" s="46"/>
      <c r="N32" s="51">
        <v>147.5</v>
      </c>
      <c r="O32" s="46"/>
      <c r="P32" s="74"/>
      <c r="Q32" s="73"/>
      <c r="R32" s="72"/>
      <c r="S32" s="73"/>
    </row>
    <row r="33" spans="1:23" x14ac:dyDescent="0.35">
      <c r="A33" s="19" t="s">
        <v>26</v>
      </c>
      <c r="B33" s="20">
        <v>45974</v>
      </c>
      <c r="C33" s="35">
        <v>29</v>
      </c>
      <c r="D33" s="45"/>
      <c r="E33" s="53">
        <v>476</v>
      </c>
      <c r="F33" s="65"/>
      <c r="G33" s="46"/>
      <c r="H33" s="45"/>
      <c r="I33" s="46"/>
      <c r="J33" s="45"/>
      <c r="K33" s="46"/>
      <c r="L33" s="45"/>
      <c r="M33" s="46"/>
      <c r="N33" s="51">
        <v>476</v>
      </c>
      <c r="O33" s="46"/>
      <c r="P33" s="74"/>
      <c r="Q33" s="73"/>
      <c r="R33" s="72"/>
      <c r="S33" s="73"/>
      <c r="T33" s="55"/>
    </row>
    <row r="34" spans="1:23" ht="15" thickBot="1" x14ac:dyDescent="0.4">
      <c r="A34" s="19"/>
      <c r="B34" s="20"/>
      <c r="C34" s="35"/>
      <c r="D34" s="47" t="s">
        <v>4</v>
      </c>
      <c r="E34" s="54" t="s">
        <v>5</v>
      </c>
      <c r="F34" s="66" t="s">
        <v>8</v>
      </c>
      <c r="G34" s="48" t="s">
        <v>9</v>
      </c>
      <c r="H34" s="47" t="s">
        <v>8</v>
      </c>
      <c r="I34" s="48" t="s">
        <v>9</v>
      </c>
      <c r="J34" s="47" t="s">
        <v>8</v>
      </c>
      <c r="K34" s="48" t="s">
        <v>9</v>
      </c>
      <c r="L34" s="47" t="s">
        <v>8</v>
      </c>
      <c r="M34" s="48" t="s">
        <v>9</v>
      </c>
      <c r="N34" s="69" t="s">
        <v>8</v>
      </c>
      <c r="O34" s="48" t="s">
        <v>9</v>
      </c>
      <c r="P34" s="75" t="s">
        <v>8</v>
      </c>
      <c r="Q34" s="76" t="s">
        <v>9</v>
      </c>
      <c r="R34" s="78"/>
      <c r="S34" s="76"/>
    </row>
    <row r="35" spans="1:23" ht="15" thickBot="1" x14ac:dyDescent="0.4">
      <c r="A35" s="23"/>
      <c r="B35" s="24"/>
      <c r="C35" s="41"/>
      <c r="D35" s="36" t="s">
        <v>34</v>
      </c>
      <c r="E35" s="37"/>
      <c r="F35" s="64" t="s">
        <v>47</v>
      </c>
      <c r="G35" s="19"/>
      <c r="H35" s="28"/>
      <c r="I35" s="28"/>
      <c r="J35" s="36" t="s">
        <v>16</v>
      </c>
      <c r="K35" s="38"/>
      <c r="L35" s="36" t="s">
        <v>10</v>
      </c>
      <c r="M35" s="38"/>
      <c r="N35" s="39" t="s">
        <v>37</v>
      </c>
      <c r="O35" s="38"/>
      <c r="P35" s="36" t="s">
        <v>36</v>
      </c>
      <c r="Q35" s="38"/>
      <c r="R35" s="81" t="s">
        <v>38</v>
      </c>
      <c r="S35" s="82"/>
    </row>
    <row r="36" spans="1:23" x14ac:dyDescent="0.35">
      <c r="A36" s="19" t="s">
        <v>35</v>
      </c>
      <c r="B36" s="20"/>
      <c r="C36" s="35"/>
      <c r="D36" s="43">
        <f>SUM(D4:D34)</f>
        <v>73978.559999999998</v>
      </c>
      <c r="E36" s="49">
        <f>SUM(E4:E35)</f>
        <v>27647.35</v>
      </c>
      <c r="F36" s="85">
        <f>SUM(F4:F34)</f>
        <v>1861.6</v>
      </c>
      <c r="G36" s="44"/>
      <c r="H36" s="43"/>
      <c r="I36" s="49">
        <f>SUM(I4:I34)</f>
        <v>13825</v>
      </c>
      <c r="J36" s="50">
        <f>SUM(J4:J34)</f>
        <v>600</v>
      </c>
      <c r="K36" s="49">
        <f>SUM(K4:K33)</f>
        <v>20322</v>
      </c>
      <c r="L36" s="50">
        <f>SUM(L4:L33)</f>
        <v>13795</v>
      </c>
      <c r="M36" s="44"/>
      <c r="N36" s="50">
        <f>SUM(N4:N34)</f>
        <v>3002.7499999999995</v>
      </c>
      <c r="O36" s="44"/>
      <c r="P36" s="50">
        <f>SUM(P4:P34)</f>
        <v>8388</v>
      </c>
      <c r="Q36" s="44"/>
      <c r="R36" s="79"/>
      <c r="S36" s="80"/>
    </row>
    <row r="37" spans="1:23" x14ac:dyDescent="0.35">
      <c r="A37" s="19" t="s">
        <v>11</v>
      </c>
      <c r="B37" s="20">
        <v>46007</v>
      </c>
      <c r="C37" s="35">
        <v>30</v>
      </c>
      <c r="D37" s="51"/>
      <c r="E37" s="53">
        <v>747</v>
      </c>
      <c r="F37" s="65"/>
      <c r="G37" s="46"/>
      <c r="H37" s="45"/>
      <c r="I37" s="46"/>
      <c r="J37" s="45"/>
      <c r="K37" s="46"/>
      <c r="L37" s="45"/>
      <c r="M37" s="46"/>
      <c r="N37" s="51"/>
      <c r="O37" s="46"/>
      <c r="P37" s="51">
        <v>747</v>
      </c>
      <c r="Q37" s="46"/>
      <c r="R37" s="74" t="s">
        <v>44</v>
      </c>
      <c r="S37" s="73"/>
      <c r="V37" s="55"/>
    </row>
    <row r="38" spans="1:23" x14ac:dyDescent="0.35">
      <c r="A38" s="18" t="s">
        <v>31</v>
      </c>
      <c r="B38" s="42">
        <v>46378</v>
      </c>
      <c r="C38" s="52">
        <v>31</v>
      </c>
      <c r="D38" s="50">
        <v>2609</v>
      </c>
      <c r="E38" s="49"/>
      <c r="F38" s="85"/>
      <c r="G38" s="44"/>
      <c r="H38" s="43"/>
      <c r="I38" s="44"/>
      <c r="J38" s="43"/>
      <c r="K38" s="44"/>
      <c r="L38" s="43"/>
      <c r="M38" s="44"/>
      <c r="N38" s="50"/>
      <c r="O38" s="49"/>
      <c r="P38" s="45"/>
      <c r="Q38" s="53">
        <v>2609</v>
      </c>
      <c r="R38" s="45" t="s">
        <v>31</v>
      </c>
      <c r="S38" s="73"/>
      <c r="W38" s="55"/>
    </row>
    <row r="39" spans="1:23" x14ac:dyDescent="0.35">
      <c r="A39" s="19" t="s">
        <v>11</v>
      </c>
      <c r="B39" s="20">
        <v>46378</v>
      </c>
      <c r="C39" s="35">
        <v>32</v>
      </c>
      <c r="D39" s="51"/>
      <c r="E39" s="53">
        <v>361</v>
      </c>
      <c r="F39" s="65"/>
      <c r="G39" s="46"/>
      <c r="H39" s="45"/>
      <c r="I39" s="46"/>
      <c r="J39" s="45"/>
      <c r="K39" s="46"/>
      <c r="L39" s="45"/>
      <c r="M39" s="46"/>
      <c r="N39" s="51"/>
      <c r="O39" s="46"/>
      <c r="P39" s="51">
        <v>361</v>
      </c>
      <c r="Q39" s="46"/>
      <c r="R39" s="74" t="s">
        <v>41</v>
      </c>
      <c r="S39" s="73"/>
      <c r="V39" s="55"/>
    </row>
    <row r="40" spans="1:23" ht="15" thickBot="1" x14ac:dyDescent="0.4">
      <c r="A40" s="23" t="s">
        <v>27</v>
      </c>
      <c r="B40" s="24">
        <v>46387</v>
      </c>
      <c r="C40" s="41">
        <v>33</v>
      </c>
      <c r="D40" s="47">
        <v>7849.93</v>
      </c>
      <c r="E40" s="54"/>
      <c r="F40" s="66"/>
      <c r="G40" s="48"/>
      <c r="H40" s="47"/>
      <c r="I40" s="48"/>
      <c r="J40" s="47"/>
      <c r="K40" s="48"/>
      <c r="L40" s="47"/>
      <c r="M40" s="48"/>
      <c r="N40" s="47"/>
      <c r="O40" s="48">
        <v>7849.93</v>
      </c>
      <c r="P40" s="47"/>
      <c r="Q40" s="48"/>
      <c r="R40" s="74" t="s">
        <v>42</v>
      </c>
      <c r="S40" s="73"/>
    </row>
    <row r="41" spans="1:23" ht="15" thickBot="1" x14ac:dyDescent="0.4">
      <c r="A41" s="25"/>
      <c r="B41" s="26"/>
      <c r="C41" s="30"/>
      <c r="D41" s="34">
        <f>SUM(D36:D40)</f>
        <v>84437.489999999991</v>
      </c>
      <c r="E41" s="40">
        <f>SUM(E36:E40)</f>
        <v>28755.35</v>
      </c>
      <c r="F41" s="86">
        <f>SUM(F36:F40)</f>
        <v>1861.6</v>
      </c>
      <c r="G41" s="31">
        <f>SUM(G4:G40)</f>
        <v>0</v>
      </c>
      <c r="H41" s="32">
        <f>SUM(H4:H40)</f>
        <v>0</v>
      </c>
      <c r="I41" s="27">
        <f>SUM(I36:I40)</f>
        <v>13825</v>
      </c>
      <c r="J41" s="33">
        <f>SUM(J36:J40)</f>
        <v>600</v>
      </c>
      <c r="K41" s="27">
        <f>SUM(K36:K40)</f>
        <v>20322</v>
      </c>
      <c r="L41" s="33">
        <f>SUM(L36:L40)</f>
        <v>13795</v>
      </c>
      <c r="M41" s="31">
        <f>SUM(M4:M40)</f>
        <v>0</v>
      </c>
      <c r="N41" s="33">
        <f>SUM(N36:N40)</f>
        <v>3002.7499999999995</v>
      </c>
      <c r="O41" s="27">
        <f>SUM(O4:O40)</f>
        <v>7849.93</v>
      </c>
      <c r="P41" s="60">
        <f>SUM(P36:P40)</f>
        <v>9496</v>
      </c>
      <c r="Q41" s="40">
        <f>SUM(Q36:Q40)</f>
        <v>2609</v>
      </c>
      <c r="R41" s="77"/>
      <c r="S41" s="62"/>
    </row>
    <row r="42" spans="1:23" ht="15" thickBot="1" x14ac:dyDescent="0.4">
      <c r="A42" s="1" t="s">
        <v>28</v>
      </c>
      <c r="B42" s="1"/>
      <c r="C42" s="1"/>
      <c r="D42" s="90"/>
      <c r="E42" s="91">
        <v>55682.14</v>
      </c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9"/>
    </row>
    <row r="43" spans="1:23" ht="15" thickBot="1" x14ac:dyDescent="0.4">
      <c r="A43" s="2" t="s">
        <v>29</v>
      </c>
      <c r="B43" s="2"/>
      <c r="C43" s="2"/>
      <c r="D43" s="25">
        <f>SUM(D41)</f>
        <v>84437.489999999991</v>
      </c>
      <c r="E43" s="28">
        <f>SUM(E41:E42)</f>
        <v>84437.489999999991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9"/>
    </row>
    <row r="44" spans="1:2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9"/>
    </row>
    <row r="45" spans="1:23" x14ac:dyDescent="0.35">
      <c r="A45" s="2" t="s">
        <v>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23" x14ac:dyDescent="0.35">
      <c r="A46" s="2" t="s">
        <v>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23" x14ac:dyDescent="0.3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</dc:creator>
  <cp:lastModifiedBy>Jon Erik Drugli</cp:lastModifiedBy>
  <cp:lastPrinted>2026-02-08T20:17:45Z</cp:lastPrinted>
  <dcterms:created xsi:type="dcterms:W3CDTF">2025-01-16T18:47:57Z</dcterms:created>
  <dcterms:modified xsi:type="dcterms:W3CDTF">2026-04-15T08:11:33Z</dcterms:modified>
</cp:coreProperties>
</file>